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50" windowHeight="8520" activeTab="0"/>
  </bookViews>
  <sheets>
    <sheet name="Лист1" sheetId="1" r:id="rId1"/>
  </sheets>
  <definedNames>
    <definedName name="_xlnm.Print_Area" localSheetId="0">'Лист1'!$B$1:$P$33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<sst xmlns="http://schemas.openxmlformats.org/spreadsheetml/2006/main" count="199" uniqueCount="86">
  <si>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</si>
  <si>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</si>
  <si>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</si>
  <si>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</si>
  <si>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</si>
  <si>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</si>
  <si>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</si>
  <si>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</si>
  <si>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</si>
  <si>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</si>
  <si>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</si>
  <si>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</si>
  <si>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</si>
  <si>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</si>
  <si>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</si>
  <si>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</si>
  <si>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</si>
  <si>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</si>
  <si>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</si>
  <si>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</si>
  <si>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</si>
  <si>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810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</si>
  <si>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</si>
  <si>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</si>
  <si>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</si>
  <si>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</si>
  <si>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</si>
  <si>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</si>
  <si>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</si>
  <si>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</si>
  <si>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</si>
  <si>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</si>
  <si>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</si>
  <si>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</si>
  <si>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</si>
  <si>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</si>
  <si>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</si>
  <si>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процентной ставки по инвестиционным кредитам на строительство и реконструкцию объектов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</si>
  <si>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</si>
  <si>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</si>
  <si>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</si>
  <si>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</si>
  <si>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</si>
  <si>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</si>
  <si>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</si>
  <si>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</si>
  <si>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05304R5440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</si>
  <si>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</si>
  <si>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</si>
  <si>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</si>
  <si>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</si>
  <si>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</si>
  <si>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</si>
  <si>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</si>
  <si>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</si>
  <si>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05403R5430</t>
  </si>
  <si>
    <t>05405R5430</t>
  </si>
  <si>
    <t>05901R5420</t>
  </si>
  <si>
    <t>05Б01R5430</t>
  </si>
  <si>
    <t>05Б02R5430</t>
  </si>
  <si>
    <t>05Б03R5430</t>
  </si>
  <si>
    <t>05Б04R5430</t>
  </si>
  <si>
    <t>05104R5440</t>
  </si>
  <si>
    <t>05207R5440</t>
  </si>
  <si>
    <t>05902R5440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</si>
  <si>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</si>
  <si>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</si>
  <si>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</si>
  <si>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</si>
  <si>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</si>
  <si>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</si>
  <si>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</si>
  <si>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18-В06</t>
  </si>
  <si>
    <t>18-В12</t>
  </si>
  <si>
    <t>18-В07</t>
  </si>
  <si>
    <t>18-В42</t>
  </si>
  <si>
    <t>18-В08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</si>
  <si>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</si>
  <si>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</si>
  <si>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18-В43</t>
  </si>
  <si>
    <t>18-В44</t>
  </si>
  <si>
    <t>Справка по финансированию мероприятий из федерального бюджета на 01.09.2018 г</t>
  </si>
  <si>
    <t>Факт на 01.09.2018 (рублей)</t>
  </si>
  <si>
    <t>Субсидии на оказание несвязанной поддержки сельскохозяйственным товаропроизводителям в области растениеводства за счет резервного фонда Правительства РФ</t>
  </si>
  <si>
    <t>05106R541F</t>
  </si>
  <si>
    <t>18-Г32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</si>
</sst>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3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3" fontId="4" fillId="32" borderId="11" xfId="59" applyFont="1" applyFill="1" applyBorder="1" applyAlignment="1">
      <alignment horizontal="center" vertical="top" wrapText="1"/>
    </xf>
    <xf numFmtId="43" fontId="3" fillId="32" borderId="12" xfId="59" applyFont="1" applyFill="1" applyBorder="1" applyAlignment="1">
      <alignment vertical="top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43" fontId="3" fillId="32" borderId="11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center" vertical="top" wrapText="1"/>
    </xf>
    <xf numFmtId="168" fontId="4" fillId="32" borderId="11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167" fontId="3" fillId="32" borderId="11" xfId="0" applyNumberFormat="1" applyFont="1" applyFill="1" applyBorder="1" applyAlignment="1">
      <alignment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167" fontId="3" fillId="32" borderId="11" xfId="0" applyNumberFormat="1" applyFont="1" applyFill="1" applyBorder="1" applyAlignment="1">
      <alignment horizontal="center" vertical="top" wrapText="1"/>
    </xf>
    <xf numFmtId="167" fontId="4" fillId="32" borderId="13" xfId="0" applyNumberFormat="1" applyFont="1" applyFill="1" applyBorder="1" applyAlignment="1">
      <alignment horizontal="center" vertical="top" wrapText="1"/>
    </xf>
    <xf numFmtId="49" fontId="6" fillId="32" borderId="11" xfId="52" applyNumberFormat="1" applyFont="1" applyFill="1" applyBorder="1" applyAlignment="1">
      <alignment horizontal="center" vertical="top" wrapText="1"/>
      <protection/>
    </xf>
    <xf numFmtId="169" fontId="3" fillId="32" borderId="11" xfId="59" applyNumberFormat="1" applyFont="1" applyFill="1" applyBorder="1" applyAlignment="1">
      <alignment vertical="top" wrapText="1"/>
    </xf>
    <xf numFmtId="0" fontId="6" fillId="32" borderId="12" xfId="0" applyNumberFormat="1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2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43" fontId="3" fillId="32" borderId="11" xfId="59" applyFont="1" applyFill="1" applyBorder="1" applyAlignment="1">
      <alignment vertical="top" wrapText="1"/>
    </xf>
    <xf numFmtId="169" fontId="3" fillId="32" borderId="13" xfId="59" applyNumberFormat="1" applyFont="1" applyFill="1" applyBorder="1" applyAlignment="1">
      <alignment horizontal="center" vertical="top" wrapText="1"/>
    </xf>
    <xf numFmtId="43" fontId="3" fillId="32" borderId="13" xfId="59" applyFont="1" applyFill="1" applyBorder="1" applyAlignment="1">
      <alignment horizontal="center" vertical="top" wrapText="1"/>
    </xf>
    <xf numFmtId="169" fontId="3" fillId="32" borderId="11" xfId="59" applyNumberFormat="1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SheetLayoutView="100" zoomScalePageLayoutView="0" workbookViewId="0" topLeftCell="B1">
      <selection activeCell="E8" sqref="E8"/>
    </sheetView>
  </sheetViews>
  <sheetFormatPr defaultColWidth="9.00390625" defaultRowHeight="12.75"/>
  <cols>
    <col min="1" max="1" width="29.375" style="7" hidden="1" customWidth="1"/>
    <col min="2" max="2" width="42.625" style="7" customWidth="1"/>
    <col min="3" max="3" width="3.875" style="7" customWidth="1"/>
    <col min="4" max="4" width="3.625" style="7" customWidth="1"/>
    <col min="5" max="5" width="3.375" style="7" customWidth="1"/>
    <col min="6" max="6" width="11.625" style="7" customWidth="1"/>
    <col min="7" max="7" width="4.75390625" style="7" customWidth="1"/>
    <col min="8" max="8" width="6.25390625" style="7" customWidth="1"/>
    <col min="9" max="9" width="11.75390625" style="7" hidden="1" customWidth="1"/>
    <col min="10" max="10" width="10.375" style="7" hidden="1" customWidth="1"/>
    <col min="11" max="12" width="11.75390625" style="7" hidden="1" customWidth="1"/>
    <col min="13" max="13" width="19.00390625" style="7" customWidth="1"/>
    <col min="14" max="14" width="16.00390625" style="7" customWidth="1"/>
    <col min="15" max="15" width="14.875" style="7" customWidth="1"/>
    <col min="16" max="16" width="7.625" style="7" customWidth="1"/>
    <col min="17" max="16384" width="9.125" style="7" customWidth="1"/>
  </cols>
  <sheetData>
    <row r="1" spans="2:16" ht="31.5" customHeight="1">
      <c r="B1" s="43" t="s">
        <v>81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ht="4.5" customHeight="1" hidden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7"/>
      <c r="N3" s="2"/>
      <c r="O3" s="2" t="s">
        <v>44</v>
      </c>
      <c r="P3" s="1"/>
    </row>
    <row r="4" spans="2:16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/>
      <c r="N4" s="38"/>
      <c r="O4" s="1"/>
      <c r="P4" s="1"/>
    </row>
    <row r="5" spans="2:16" ht="9.75" customHeight="1">
      <c r="B5" s="45" t="s">
        <v>0</v>
      </c>
      <c r="C5" s="48" t="s">
        <v>17</v>
      </c>
      <c r="D5" s="49"/>
      <c r="E5" s="49"/>
      <c r="F5" s="49"/>
      <c r="G5" s="49"/>
      <c r="H5" s="50"/>
      <c r="I5" s="10"/>
      <c r="J5" s="10"/>
      <c r="K5" s="11"/>
      <c r="L5" s="12"/>
      <c r="M5" s="45" t="s">
        <v>40</v>
      </c>
      <c r="N5" s="45" t="s">
        <v>82</v>
      </c>
      <c r="O5" s="45" t="s">
        <v>41</v>
      </c>
      <c r="P5" s="46" t="s">
        <v>10</v>
      </c>
    </row>
    <row r="6" spans="2:16" ht="34.5" customHeight="1">
      <c r="B6" s="45"/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/>
      <c r="J6" s="8"/>
      <c r="K6" s="13" t="s">
        <v>1</v>
      </c>
      <c r="L6" s="14" t="s">
        <v>2</v>
      </c>
      <c r="M6" s="45"/>
      <c r="N6" s="45"/>
      <c r="O6" s="45"/>
      <c r="P6" s="47"/>
    </row>
    <row r="7" spans="2:16" ht="14.25" customHeight="1">
      <c r="B7" s="15" t="s">
        <v>29</v>
      </c>
      <c r="C7" s="16"/>
      <c r="D7" s="16"/>
      <c r="E7" s="16"/>
      <c r="F7" s="16"/>
      <c r="G7" s="16"/>
      <c r="H7" s="16"/>
      <c r="I7" s="17">
        <f aca="true" t="shared" si="0" ref="I7:O7">SUM(I8:I33)</f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4">
        <f>SUM(M8:M33)</f>
        <v>488256300</v>
      </c>
      <c r="N7" s="4">
        <f t="shared" si="0"/>
        <v>433857685.34</v>
      </c>
      <c r="O7" s="4">
        <f t="shared" si="0"/>
        <v>54398614.65999999</v>
      </c>
      <c r="P7" s="18">
        <f>N7/M7*100</f>
        <v>88.85859441854616</v>
      </c>
    </row>
    <row r="8" spans="2:16" ht="25.5">
      <c r="B8" s="19" t="s">
        <v>30</v>
      </c>
      <c r="C8" s="20" t="s">
        <v>18</v>
      </c>
      <c r="D8" s="20" t="s">
        <v>19</v>
      </c>
      <c r="E8" s="20" t="s">
        <v>20</v>
      </c>
      <c r="F8" s="20" t="s">
        <v>47</v>
      </c>
      <c r="G8" s="20" t="s">
        <v>39</v>
      </c>
      <c r="H8" s="20" t="s">
        <v>76</v>
      </c>
      <c r="I8" s="21"/>
      <c r="J8" s="21"/>
      <c r="K8" s="21"/>
      <c r="L8" s="21"/>
      <c r="M8" s="51">
        <v>73136248.34</v>
      </c>
      <c r="N8" s="51">
        <v>73136248.34</v>
      </c>
      <c r="O8" s="5">
        <f>M8-N8</f>
        <v>0</v>
      </c>
      <c r="P8" s="22">
        <f>N8/M8*100</f>
        <v>100</v>
      </c>
    </row>
    <row r="9" spans="2:16" ht="63.75">
      <c r="B9" s="19" t="s">
        <v>22</v>
      </c>
      <c r="C9" s="20" t="s">
        <v>18</v>
      </c>
      <c r="D9" s="20" t="s">
        <v>19</v>
      </c>
      <c r="E9" s="20" t="s">
        <v>20</v>
      </c>
      <c r="F9" s="23" t="s">
        <v>62</v>
      </c>
      <c r="G9" s="23" t="s">
        <v>39</v>
      </c>
      <c r="H9" s="20" t="s">
        <v>73</v>
      </c>
      <c r="I9" s="24"/>
      <c r="J9" s="24"/>
      <c r="K9" s="17"/>
      <c r="L9" s="25"/>
      <c r="M9" s="52">
        <v>129605.98</v>
      </c>
      <c r="N9" s="9">
        <v>129605.98</v>
      </c>
      <c r="O9" s="5">
        <f aca="true" t="shared" si="1" ref="O9:O33">M9-N9</f>
        <v>0</v>
      </c>
      <c r="P9" s="22">
        <f aca="true" t="shared" si="2" ref="P9:P33">N9/M9*100</f>
        <v>100</v>
      </c>
    </row>
    <row r="10" spans="2:16" ht="66" customHeight="1">
      <c r="B10" s="19" t="s">
        <v>38</v>
      </c>
      <c r="C10" s="23" t="s">
        <v>18</v>
      </c>
      <c r="D10" s="23" t="s">
        <v>19</v>
      </c>
      <c r="E10" s="23" t="s">
        <v>20</v>
      </c>
      <c r="F10" s="23" t="s">
        <v>45</v>
      </c>
      <c r="G10" s="23" t="s">
        <v>39</v>
      </c>
      <c r="H10" s="20" t="s">
        <v>76</v>
      </c>
      <c r="I10" s="24"/>
      <c r="J10" s="24"/>
      <c r="K10" s="17"/>
      <c r="L10" s="25"/>
      <c r="M10" s="53">
        <v>1978700</v>
      </c>
      <c r="N10" s="9">
        <v>208882.57</v>
      </c>
      <c r="O10" s="5">
        <f t="shared" si="1"/>
        <v>1769817.43</v>
      </c>
      <c r="P10" s="22">
        <f t="shared" si="2"/>
        <v>10.556555819477435</v>
      </c>
    </row>
    <row r="11" spans="2:16" ht="38.25">
      <c r="B11" s="19" t="s">
        <v>4</v>
      </c>
      <c r="C11" s="20" t="s">
        <v>18</v>
      </c>
      <c r="D11" s="20" t="s">
        <v>19</v>
      </c>
      <c r="E11" s="20" t="s">
        <v>20</v>
      </c>
      <c r="F11" s="20" t="s">
        <v>48</v>
      </c>
      <c r="G11" s="20" t="s">
        <v>39</v>
      </c>
      <c r="H11" s="20" t="s">
        <v>74</v>
      </c>
      <c r="I11" s="21"/>
      <c r="J11" s="21"/>
      <c r="K11" s="21"/>
      <c r="L11" s="21"/>
      <c r="M11" s="51">
        <v>55415200</v>
      </c>
      <c r="N11" s="9">
        <v>55415200</v>
      </c>
      <c r="O11" s="5">
        <f t="shared" si="1"/>
        <v>0</v>
      </c>
      <c r="P11" s="22">
        <f t="shared" si="2"/>
        <v>100</v>
      </c>
    </row>
    <row r="12" spans="2:16" ht="51">
      <c r="B12" s="19" t="s">
        <v>83</v>
      </c>
      <c r="C12" s="20" t="s">
        <v>18</v>
      </c>
      <c r="D12" s="20" t="s">
        <v>19</v>
      </c>
      <c r="E12" s="20" t="s">
        <v>20</v>
      </c>
      <c r="F12" s="20" t="s">
        <v>84</v>
      </c>
      <c r="G12" s="20" t="s">
        <v>39</v>
      </c>
      <c r="H12" s="20" t="s">
        <v>85</v>
      </c>
      <c r="I12" s="21"/>
      <c r="J12" s="21"/>
      <c r="K12" s="21"/>
      <c r="L12" s="21"/>
      <c r="M12" s="51">
        <v>12752800</v>
      </c>
      <c r="N12" s="51">
        <v>12752800</v>
      </c>
      <c r="O12" s="5"/>
      <c r="P12" s="22">
        <f t="shared" si="2"/>
        <v>100</v>
      </c>
    </row>
    <row r="13" spans="2:16" ht="25.5">
      <c r="B13" s="19" t="s">
        <v>6</v>
      </c>
      <c r="C13" s="20" t="s">
        <v>18</v>
      </c>
      <c r="D13" s="20" t="s">
        <v>19</v>
      </c>
      <c r="E13" s="20" t="s">
        <v>20</v>
      </c>
      <c r="F13" s="20" t="s">
        <v>49</v>
      </c>
      <c r="G13" s="20" t="s">
        <v>39</v>
      </c>
      <c r="H13" s="20" t="s">
        <v>76</v>
      </c>
      <c r="I13" s="21"/>
      <c r="J13" s="21"/>
      <c r="K13" s="21"/>
      <c r="L13" s="21"/>
      <c r="M13" s="51">
        <v>21674251.66</v>
      </c>
      <c r="N13" s="9">
        <v>21674251.66</v>
      </c>
      <c r="O13" s="5">
        <f t="shared" si="1"/>
        <v>0</v>
      </c>
      <c r="P13" s="22">
        <f t="shared" si="2"/>
        <v>100</v>
      </c>
    </row>
    <row r="14" spans="2:16" ht="38.25">
      <c r="B14" s="19" t="s">
        <v>71</v>
      </c>
      <c r="C14" s="20" t="s">
        <v>18</v>
      </c>
      <c r="D14" s="20" t="s">
        <v>19</v>
      </c>
      <c r="E14" s="20" t="s">
        <v>20</v>
      </c>
      <c r="F14" s="20" t="s">
        <v>50</v>
      </c>
      <c r="G14" s="20" t="s">
        <v>39</v>
      </c>
      <c r="H14" s="20" t="s">
        <v>76</v>
      </c>
      <c r="I14" s="21"/>
      <c r="J14" s="21"/>
      <c r="K14" s="21"/>
      <c r="L14" s="21"/>
      <c r="M14" s="51">
        <v>12300000</v>
      </c>
      <c r="N14" s="9">
        <v>12300000</v>
      </c>
      <c r="O14" s="5">
        <f t="shared" si="1"/>
        <v>0</v>
      </c>
      <c r="P14" s="22">
        <f t="shared" si="2"/>
        <v>100</v>
      </c>
    </row>
    <row r="15" spans="2:16" ht="63" customHeight="1">
      <c r="B15" s="19" t="s">
        <v>7</v>
      </c>
      <c r="C15" s="20" t="s">
        <v>18</v>
      </c>
      <c r="D15" s="20" t="s">
        <v>19</v>
      </c>
      <c r="E15" s="20" t="s">
        <v>20</v>
      </c>
      <c r="F15" s="20" t="s">
        <v>51</v>
      </c>
      <c r="G15" s="20" t="s">
        <v>39</v>
      </c>
      <c r="H15" s="20" t="s">
        <v>76</v>
      </c>
      <c r="I15" s="21"/>
      <c r="J15" s="21"/>
      <c r="K15" s="21"/>
      <c r="L15" s="21"/>
      <c r="M15" s="51">
        <v>2692300</v>
      </c>
      <c r="N15" s="9">
        <v>1446872.91</v>
      </c>
      <c r="O15" s="5">
        <f t="shared" si="1"/>
        <v>1245427.09</v>
      </c>
      <c r="P15" s="22">
        <f t="shared" si="2"/>
        <v>53.74114734613528</v>
      </c>
    </row>
    <row r="16" spans="2:16" ht="63" customHeight="1">
      <c r="B16" s="19" t="s">
        <v>25</v>
      </c>
      <c r="C16" s="20" t="s">
        <v>18</v>
      </c>
      <c r="D16" s="20" t="s">
        <v>19</v>
      </c>
      <c r="E16" s="20" t="s">
        <v>20</v>
      </c>
      <c r="F16" s="20" t="s">
        <v>63</v>
      </c>
      <c r="G16" s="20" t="s">
        <v>39</v>
      </c>
      <c r="H16" s="26" t="s">
        <v>73</v>
      </c>
      <c r="I16" s="21"/>
      <c r="J16" s="21"/>
      <c r="K16" s="21"/>
      <c r="L16" s="21"/>
      <c r="M16" s="27">
        <v>2357594.02</v>
      </c>
      <c r="N16" s="9">
        <v>2357594.02</v>
      </c>
      <c r="O16" s="5">
        <f t="shared" si="1"/>
        <v>0</v>
      </c>
      <c r="P16" s="22">
        <f t="shared" si="2"/>
        <v>100</v>
      </c>
    </row>
    <row r="17" spans="2:16" ht="27" customHeight="1">
      <c r="B17" s="19" t="s">
        <v>9</v>
      </c>
      <c r="C17" s="20" t="s">
        <v>18</v>
      </c>
      <c r="D17" s="20" t="s">
        <v>19</v>
      </c>
      <c r="E17" s="20" t="s">
        <v>20</v>
      </c>
      <c r="F17" s="20" t="s">
        <v>52</v>
      </c>
      <c r="G17" s="20" t="s">
        <v>39</v>
      </c>
      <c r="H17" s="20" t="s">
        <v>76</v>
      </c>
      <c r="I17" s="21"/>
      <c r="J17" s="21"/>
      <c r="K17" s="21"/>
      <c r="L17" s="21"/>
      <c r="M17" s="51">
        <v>4254300</v>
      </c>
      <c r="N17" s="9">
        <v>0</v>
      </c>
      <c r="O17" s="5">
        <f t="shared" si="1"/>
        <v>4254300</v>
      </c>
      <c r="P17" s="22">
        <f t="shared" si="2"/>
        <v>0</v>
      </c>
    </row>
    <row r="18" spans="2:16" ht="27" customHeight="1">
      <c r="B18" s="28" t="s">
        <v>65</v>
      </c>
      <c r="C18" s="29" t="s">
        <v>18</v>
      </c>
      <c r="D18" s="29" t="s">
        <v>19</v>
      </c>
      <c r="E18" s="30" t="s">
        <v>20</v>
      </c>
      <c r="F18" s="30" t="s">
        <v>66</v>
      </c>
      <c r="G18" s="30" t="s">
        <v>39</v>
      </c>
      <c r="H18" s="20" t="s">
        <v>76</v>
      </c>
      <c r="I18" s="31"/>
      <c r="J18" s="31"/>
      <c r="K18" s="31"/>
      <c r="L18" s="31"/>
      <c r="M18" s="54">
        <v>26795800</v>
      </c>
      <c r="N18" s="9">
        <v>0</v>
      </c>
      <c r="O18" s="5">
        <f t="shared" si="1"/>
        <v>26795800</v>
      </c>
      <c r="P18" s="22">
        <f t="shared" si="2"/>
        <v>0</v>
      </c>
    </row>
    <row r="19" spans="2:16" ht="39.75" customHeight="1">
      <c r="B19" s="19" t="s">
        <v>26</v>
      </c>
      <c r="C19" s="20" t="s">
        <v>18</v>
      </c>
      <c r="D19" s="20" t="s">
        <v>19</v>
      </c>
      <c r="E19" s="20" t="s">
        <v>20</v>
      </c>
      <c r="F19" s="20" t="s">
        <v>46</v>
      </c>
      <c r="G19" s="20" t="s">
        <v>39</v>
      </c>
      <c r="H19" s="26" t="s">
        <v>73</v>
      </c>
      <c r="I19" s="21"/>
      <c r="J19" s="21"/>
      <c r="K19" s="21"/>
      <c r="L19" s="21"/>
      <c r="M19" s="27">
        <v>0</v>
      </c>
      <c r="N19" s="9">
        <v>0</v>
      </c>
      <c r="O19" s="5">
        <f t="shared" si="1"/>
        <v>0</v>
      </c>
      <c r="P19" s="22">
        <v>0</v>
      </c>
    </row>
    <row r="20" spans="2:16" ht="39.75" customHeight="1">
      <c r="B20" s="19" t="s">
        <v>23</v>
      </c>
      <c r="C20" s="20" t="s">
        <v>18</v>
      </c>
      <c r="D20" s="20" t="s">
        <v>19</v>
      </c>
      <c r="E20" s="20" t="s">
        <v>20</v>
      </c>
      <c r="F20" s="23" t="s">
        <v>53</v>
      </c>
      <c r="G20" s="23" t="s">
        <v>42</v>
      </c>
      <c r="H20" s="20" t="s">
        <v>76</v>
      </c>
      <c r="I20" s="24"/>
      <c r="J20" s="24"/>
      <c r="K20" s="17"/>
      <c r="L20" s="25"/>
      <c r="M20" s="53">
        <v>79789277.4</v>
      </c>
      <c r="N20" s="9">
        <v>79789277.4</v>
      </c>
      <c r="O20" s="5">
        <f t="shared" si="1"/>
        <v>0</v>
      </c>
      <c r="P20" s="22">
        <f t="shared" si="2"/>
        <v>100</v>
      </c>
    </row>
    <row r="21" spans="2:16" ht="39.75" customHeight="1">
      <c r="B21" s="19" t="s">
        <v>24</v>
      </c>
      <c r="C21" s="20" t="s">
        <v>18</v>
      </c>
      <c r="D21" s="20" t="s">
        <v>19</v>
      </c>
      <c r="E21" s="20" t="s">
        <v>20</v>
      </c>
      <c r="F21" s="23" t="s">
        <v>54</v>
      </c>
      <c r="G21" s="23" t="s">
        <v>42</v>
      </c>
      <c r="H21" s="20" t="s">
        <v>76</v>
      </c>
      <c r="I21" s="24"/>
      <c r="J21" s="24"/>
      <c r="K21" s="17"/>
      <c r="L21" s="25"/>
      <c r="M21" s="53">
        <v>25485345.8</v>
      </c>
      <c r="N21" s="9">
        <v>25485344.86</v>
      </c>
      <c r="O21" s="5">
        <f t="shared" si="1"/>
        <v>0.9400000013411045</v>
      </c>
      <c r="P21" s="22">
        <f t="shared" si="2"/>
        <v>99.99999631160586</v>
      </c>
    </row>
    <row r="22" spans="2:16" ht="50.25" customHeight="1">
      <c r="B22" s="19" t="s">
        <v>27</v>
      </c>
      <c r="C22" s="20" t="s">
        <v>18</v>
      </c>
      <c r="D22" s="20" t="s">
        <v>19</v>
      </c>
      <c r="E22" s="20" t="s">
        <v>20</v>
      </c>
      <c r="F22" s="20" t="s">
        <v>55</v>
      </c>
      <c r="G22" s="20" t="s">
        <v>39</v>
      </c>
      <c r="H22" s="20" t="s">
        <v>76</v>
      </c>
      <c r="I22" s="21"/>
      <c r="J22" s="21"/>
      <c r="K22" s="21"/>
      <c r="L22" s="21"/>
      <c r="M22" s="51">
        <v>12600000</v>
      </c>
      <c r="N22" s="9">
        <v>0</v>
      </c>
      <c r="O22" s="5">
        <f t="shared" si="1"/>
        <v>12600000</v>
      </c>
      <c r="P22" s="22">
        <f t="shared" si="2"/>
        <v>0</v>
      </c>
    </row>
    <row r="23" spans="2:16" ht="50.25" customHeight="1">
      <c r="B23" s="19" t="s">
        <v>28</v>
      </c>
      <c r="C23" s="20" t="s">
        <v>18</v>
      </c>
      <c r="D23" s="20" t="s">
        <v>19</v>
      </c>
      <c r="E23" s="20" t="s">
        <v>20</v>
      </c>
      <c r="F23" s="20" t="s">
        <v>56</v>
      </c>
      <c r="G23" s="20" t="s">
        <v>42</v>
      </c>
      <c r="H23" s="20" t="s">
        <v>76</v>
      </c>
      <c r="I23" s="21"/>
      <c r="J23" s="21"/>
      <c r="K23" s="21"/>
      <c r="L23" s="21"/>
      <c r="M23" s="51">
        <v>48415376.8</v>
      </c>
      <c r="N23" s="9">
        <v>48415376.8</v>
      </c>
      <c r="O23" s="5">
        <f t="shared" si="1"/>
        <v>0</v>
      </c>
      <c r="P23" s="22">
        <f t="shared" si="2"/>
        <v>100</v>
      </c>
    </row>
    <row r="24" spans="2:16" ht="50.25" customHeight="1">
      <c r="B24" s="32" t="s">
        <v>78</v>
      </c>
      <c r="C24" s="20" t="s">
        <v>18</v>
      </c>
      <c r="D24" s="20" t="s">
        <v>19</v>
      </c>
      <c r="E24" s="20" t="s">
        <v>20</v>
      </c>
      <c r="F24" s="20" t="s">
        <v>77</v>
      </c>
      <c r="G24" s="20" t="s">
        <v>39</v>
      </c>
      <c r="H24" s="20" t="s">
        <v>75</v>
      </c>
      <c r="I24" s="21"/>
      <c r="J24" s="21"/>
      <c r="K24" s="21"/>
      <c r="L24" s="21"/>
      <c r="M24" s="27">
        <v>3700000</v>
      </c>
      <c r="N24" s="9">
        <v>0</v>
      </c>
      <c r="O24" s="5">
        <f>M24-N24</f>
        <v>3700000</v>
      </c>
      <c r="P24" s="22">
        <f>N24/M24*100</f>
        <v>0</v>
      </c>
    </row>
    <row r="25" spans="2:16" ht="51" customHeight="1">
      <c r="B25" s="33" t="s">
        <v>67</v>
      </c>
      <c r="C25" s="20" t="s">
        <v>18</v>
      </c>
      <c r="D25" s="20" t="s">
        <v>19</v>
      </c>
      <c r="E25" s="20" t="s">
        <v>20</v>
      </c>
      <c r="F25" s="20" t="s">
        <v>68</v>
      </c>
      <c r="G25" s="20" t="s">
        <v>39</v>
      </c>
      <c r="H25" s="20" t="s">
        <v>75</v>
      </c>
      <c r="I25" s="21"/>
      <c r="J25" s="21"/>
      <c r="K25" s="21"/>
      <c r="L25" s="21"/>
      <c r="M25" s="27">
        <v>1299000</v>
      </c>
      <c r="N25" s="9">
        <v>0</v>
      </c>
      <c r="O25" s="5">
        <f t="shared" si="1"/>
        <v>1299000</v>
      </c>
      <c r="P25" s="22">
        <f t="shared" si="2"/>
        <v>0</v>
      </c>
    </row>
    <row r="26" spans="2:16" ht="23.25" customHeight="1">
      <c r="B26" s="34" t="s">
        <v>43</v>
      </c>
      <c r="C26" s="20" t="s">
        <v>18</v>
      </c>
      <c r="D26" s="20" t="s">
        <v>19</v>
      </c>
      <c r="E26" s="20" t="s">
        <v>20</v>
      </c>
      <c r="F26" s="20" t="s">
        <v>57</v>
      </c>
      <c r="G26" s="20" t="s">
        <v>39</v>
      </c>
      <c r="H26" s="20" t="s">
        <v>72</v>
      </c>
      <c r="I26" s="21"/>
      <c r="J26" s="21"/>
      <c r="K26" s="21"/>
      <c r="L26" s="21"/>
      <c r="M26" s="51">
        <v>1923700</v>
      </c>
      <c r="N26" s="9">
        <v>1290485.03</v>
      </c>
      <c r="O26" s="5">
        <f t="shared" si="1"/>
        <v>633214.97</v>
      </c>
      <c r="P26" s="22">
        <f t="shared" si="2"/>
        <v>67.08348651037063</v>
      </c>
    </row>
    <row r="27" spans="2:16" ht="40.5" customHeight="1">
      <c r="B27" s="19" t="s">
        <v>37</v>
      </c>
      <c r="C27" s="20" t="s">
        <v>18</v>
      </c>
      <c r="D27" s="20" t="s">
        <v>19</v>
      </c>
      <c r="E27" s="20" t="s">
        <v>20</v>
      </c>
      <c r="F27" s="20" t="s">
        <v>64</v>
      </c>
      <c r="G27" s="20" t="s">
        <v>21</v>
      </c>
      <c r="H27" s="20" t="s">
        <v>73</v>
      </c>
      <c r="I27" s="21"/>
      <c r="J27" s="21"/>
      <c r="K27" s="21"/>
      <c r="L27" s="21"/>
      <c r="M27" s="27">
        <v>0</v>
      </c>
      <c r="N27" s="9">
        <v>0</v>
      </c>
      <c r="O27" s="5">
        <f t="shared" si="1"/>
        <v>0</v>
      </c>
      <c r="P27" s="22">
        <v>0</v>
      </c>
    </row>
    <row r="28" spans="2:16" ht="25.5">
      <c r="B28" s="19" t="s">
        <v>3</v>
      </c>
      <c r="C28" s="20" t="s">
        <v>18</v>
      </c>
      <c r="D28" s="20" t="s">
        <v>19</v>
      </c>
      <c r="E28" s="20" t="s">
        <v>20</v>
      </c>
      <c r="F28" s="20" t="s">
        <v>58</v>
      </c>
      <c r="G28" s="20" t="s">
        <v>39</v>
      </c>
      <c r="H28" s="20" t="s">
        <v>76</v>
      </c>
      <c r="I28" s="21"/>
      <c r="J28" s="21"/>
      <c r="K28" s="21"/>
      <c r="L28" s="21"/>
      <c r="M28" s="51">
        <v>2626400</v>
      </c>
      <c r="N28" s="9">
        <v>1025345.77</v>
      </c>
      <c r="O28" s="5">
        <f t="shared" si="1"/>
        <v>1601054.23</v>
      </c>
      <c r="P28" s="22">
        <f t="shared" si="2"/>
        <v>39.03996992080414</v>
      </c>
    </row>
    <row r="29" spans="2:16" ht="25.5">
      <c r="B29" s="19" t="s">
        <v>5</v>
      </c>
      <c r="C29" s="20" t="s">
        <v>18</v>
      </c>
      <c r="D29" s="20" t="s">
        <v>19</v>
      </c>
      <c r="E29" s="20" t="s">
        <v>20</v>
      </c>
      <c r="F29" s="20" t="s">
        <v>59</v>
      </c>
      <c r="G29" s="20" t="s">
        <v>39</v>
      </c>
      <c r="H29" s="20" t="s">
        <v>76</v>
      </c>
      <c r="I29" s="21"/>
      <c r="J29" s="21"/>
      <c r="K29" s="21"/>
      <c r="L29" s="21"/>
      <c r="M29" s="51">
        <v>43076079.38</v>
      </c>
      <c r="N29" s="9">
        <v>43076079.38</v>
      </c>
      <c r="O29" s="5">
        <f t="shared" si="1"/>
        <v>0</v>
      </c>
      <c r="P29" s="22">
        <f t="shared" si="2"/>
        <v>100</v>
      </c>
    </row>
    <row r="30" spans="2:16" ht="28.5" customHeight="1">
      <c r="B30" s="19" t="s">
        <v>8</v>
      </c>
      <c r="C30" s="20" t="s">
        <v>18</v>
      </c>
      <c r="D30" s="20" t="s">
        <v>19</v>
      </c>
      <c r="E30" s="20" t="s">
        <v>20</v>
      </c>
      <c r="F30" s="20" t="s">
        <v>60</v>
      </c>
      <c r="G30" s="20" t="s">
        <v>39</v>
      </c>
      <c r="H30" s="20" t="s">
        <v>76</v>
      </c>
      <c r="I30" s="21"/>
      <c r="J30" s="21"/>
      <c r="K30" s="21"/>
      <c r="L30" s="21"/>
      <c r="M30" s="51">
        <v>18023920.62</v>
      </c>
      <c r="N30" s="9">
        <v>18023920.62</v>
      </c>
      <c r="O30" s="5">
        <f t="shared" si="1"/>
        <v>0</v>
      </c>
      <c r="P30" s="22">
        <f t="shared" si="2"/>
        <v>100</v>
      </c>
    </row>
    <row r="31" spans="2:16" ht="28.5" customHeight="1">
      <c r="B31" s="35" t="s">
        <v>36</v>
      </c>
      <c r="C31" s="36" t="s">
        <v>18</v>
      </c>
      <c r="D31" s="26" t="s">
        <v>19</v>
      </c>
      <c r="E31" s="26" t="s">
        <v>20</v>
      </c>
      <c r="F31" s="26" t="s">
        <v>61</v>
      </c>
      <c r="G31" s="26" t="s">
        <v>39</v>
      </c>
      <c r="H31" s="20" t="s">
        <v>76</v>
      </c>
      <c r="I31" s="21"/>
      <c r="J31" s="21"/>
      <c r="K31" s="21"/>
      <c r="L31" s="21"/>
      <c r="M31" s="51">
        <v>500000</v>
      </c>
      <c r="N31" s="9">
        <v>0</v>
      </c>
      <c r="O31" s="5">
        <f t="shared" si="1"/>
        <v>500000</v>
      </c>
      <c r="P31" s="22">
        <f t="shared" si="2"/>
        <v>0</v>
      </c>
    </row>
    <row r="32" spans="2:16" ht="38.25">
      <c r="B32" s="19" t="s">
        <v>31</v>
      </c>
      <c r="C32" s="20" t="s">
        <v>18</v>
      </c>
      <c r="D32" s="20" t="s">
        <v>19</v>
      </c>
      <c r="E32" s="20" t="s">
        <v>20</v>
      </c>
      <c r="F32" s="20" t="s">
        <v>69</v>
      </c>
      <c r="G32" s="20" t="s">
        <v>32</v>
      </c>
      <c r="H32" s="20" t="s">
        <v>79</v>
      </c>
      <c r="I32" s="21"/>
      <c r="J32" s="21"/>
      <c r="K32" s="21"/>
      <c r="L32" s="21"/>
      <c r="M32" s="27">
        <v>1694800</v>
      </c>
      <c r="N32" s="9">
        <v>1694800</v>
      </c>
      <c r="O32" s="5">
        <f t="shared" si="1"/>
        <v>0</v>
      </c>
      <c r="P32" s="22">
        <f t="shared" si="2"/>
        <v>100</v>
      </c>
    </row>
    <row r="33" spans="2:16" ht="25.5">
      <c r="B33" s="19" t="s">
        <v>33</v>
      </c>
      <c r="C33" s="20" t="s">
        <v>18</v>
      </c>
      <c r="D33" s="20" t="s">
        <v>34</v>
      </c>
      <c r="E33" s="20" t="s">
        <v>35</v>
      </c>
      <c r="F33" s="20" t="s">
        <v>70</v>
      </c>
      <c r="G33" s="20" t="s">
        <v>32</v>
      </c>
      <c r="H33" s="20" t="s">
        <v>80</v>
      </c>
      <c r="I33" s="21"/>
      <c r="J33" s="21"/>
      <c r="K33" s="21"/>
      <c r="L33" s="21"/>
      <c r="M33" s="27">
        <v>35635600</v>
      </c>
      <c r="N33" s="9">
        <v>35635600</v>
      </c>
      <c r="O33" s="5">
        <f t="shared" si="1"/>
        <v>0</v>
      </c>
      <c r="P33" s="22">
        <f t="shared" si="2"/>
        <v>100</v>
      </c>
    </row>
    <row r="34" spans="2:16" ht="12.7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2.7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2:16" ht="23.2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2:16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40" ht="12.75">
      <c r="M40" s="6"/>
    </row>
  </sheetData>
  <sheetProtection/>
  <mergeCells count="8">
    <mergeCell ref="B34:P37"/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2018-09-12T05:51:17Z</cp:lastPrinted>
  <dcterms:created xsi:type="dcterms:W3CDTF">2016-01-13T06:53:48Z</dcterms:created>
  <dcterms:modified xsi:type="dcterms:W3CDTF">2018-09-12T05:51:22Z</dcterms:modified>
  <cp:category/>
  <cp:version/>
  <cp:contentType/>
  <cp:contentStatus/>
</cp:coreProperties>
</file>